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U LIEU MAY CU\Năm 2026\Giao dự toán 2026\"/>
    </mc:Choice>
  </mc:AlternateContent>
  <xr:revisionPtr revIDLastSave="0" documentId="13_ncr:1_{AD82A8BE-77D2-4BE9-BA34-56D4A6FEBF78}" xr6:coauthVersionLast="47" xr6:coauthVersionMax="47" xr10:uidLastSave="{00000000-0000-0000-0000-000000000000}"/>
  <bookViews>
    <workbookView xWindow="15" yWindow="0" windowWidth="28785" windowHeight="15480" xr2:uid="{2D1CE929-8A39-4A7C-82BF-05A481D3ED3D}"/>
  </bookViews>
  <sheets>
    <sheet name="DT THU DV S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/>
  <c r="C13" i="1"/>
  <c r="C10" i="1"/>
  <c r="C11" i="1"/>
  <c r="C9" i="1"/>
  <c r="C59" i="1"/>
  <c r="C57" i="1"/>
  <c r="C54" i="1"/>
  <c r="C52" i="1"/>
  <c r="C44" i="1"/>
  <c r="C42" i="1"/>
  <c r="C35" i="1"/>
  <c r="C33" i="1"/>
  <c r="C30" i="1"/>
  <c r="C28" i="1"/>
  <c r="C25" i="1"/>
  <c r="C24" i="1"/>
  <c r="C26" i="1" s="1"/>
  <c r="C49" i="1"/>
  <c r="C47" i="1"/>
  <c r="C39" i="1"/>
  <c r="C37" i="1"/>
  <c r="C21" i="1"/>
  <c r="C18" i="1"/>
  <c r="C12" i="1" l="1"/>
  <c r="C8" i="1"/>
  <c r="C23" i="1"/>
  <c r="C34" i="1"/>
  <c r="C32" i="1"/>
  <c r="C27" i="1"/>
  <c r="C29" i="1"/>
  <c r="C7" i="1" l="1"/>
</calcChain>
</file>

<file path=xl/sharedStrings.xml><?xml version="1.0" encoding="utf-8"?>
<sst xmlns="http://schemas.openxmlformats.org/spreadsheetml/2006/main" count="72" uniqueCount="27">
  <si>
    <t>TT</t>
  </si>
  <si>
    <t>Chỉ tiêu</t>
  </si>
  <si>
    <t>A</t>
  </si>
  <si>
    <t>DỰ TOÁN THU</t>
  </si>
  <si>
    <t>I</t>
  </si>
  <si>
    <t>Thu sự nghiệp, thu dịch vụ</t>
  </si>
  <si>
    <t>Thu phí, lệ phí</t>
  </si>
  <si>
    <t>Tổng thu phí, lệ phí</t>
  </si>
  <si>
    <t>Chi từ nguồn thu được để lại</t>
  </si>
  <si>
    <t>Số nộp ngân sách nhà nước</t>
  </si>
  <si>
    <t>Thu dịch vụ, thu khác</t>
  </si>
  <si>
    <t>Tổng thu dịch vụ, thu khác</t>
  </si>
  <si>
    <t>II</t>
  </si>
  <si>
    <t>Chi tiết thu đơn vị dự toán trực thuộc</t>
  </si>
  <si>
    <t>-</t>
  </si>
  <si>
    <t>Chi từ nguồn thu phí, lệ phí được để lại</t>
  </si>
  <si>
    <t>Đơn vị: Trung tâm Quy hoạch xây dựng Bắc Ninh</t>
  </si>
  <si>
    <t>(Kèm theo Công văn số          /SXD-KTKH ngày 31/12/2025 của Sở Xây dựng)</t>
  </si>
  <si>
    <t>Đơn vị: Trung tâm Đăng kiểm phương tiện giao thông vận tải Bắc Ninh</t>
  </si>
  <si>
    <t>Đơn vị: Ban Quản lý các bến xe khách Bắc Ninh</t>
  </si>
  <si>
    <t>Đơn vị: Trung tâm Kiểm định chất lượng và kinh tế xây dựng Bắc Ninh</t>
  </si>
  <si>
    <t>Đơn vị: Trung tâm Quản lý nhà và giám định xây dựng Bắc Ninh</t>
  </si>
  <si>
    <t>Đơn vị: Trung tâm Giáo dục nghề nghiệp - Đào tạo và sát hạch lái xe Bắc Ninh</t>
  </si>
  <si>
    <t>Dự toán giao năm 2026</t>
  </si>
  <si>
    <t>PHỤ LỤC 05 
DỰ TOÁN THU SỰ NGHIỆP, DỊCH VỤ CÁC ĐƠN VỊ TRỰC THUỘC
 SỞ XÂY DỰNG NĂM 2026</t>
  </si>
  <si>
    <t>Ban Quản lý bảo trì đường bộ Bắc Ninh</t>
  </si>
  <si>
    <t>Đơn vị: Viện Quy hoạch, Kiến trúc Bắc Ninh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</si>
</sst>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&quot; &quot;* #,##0_);_(&quot; &quot;* \(#,##0\);_(&quot; 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2" fillId="0" borderId="0" xfId="2"/>
    <xf numFmtId="0" fontId="5" fillId="0" borderId="1" xfId="2" applyFont="1" applyBorder="1" applyAlignment="1">
      <alignment horizontal="center"/>
    </xf>
    <xf numFmtId="0" fontId="3" fillId="0" borderId="0" xfId="2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5" fontId="8" fillId="0" borderId="2" xfId="1" applyNumberFormat="1" applyFont="1" applyBorder="1" applyAlignment="1">
      <alignment vertical="center" wrapText="1"/>
    </xf>
    <xf numFmtId="165" fontId="3" fillId="0" borderId="0" xfId="2" applyNumberFormat="1" applyFont="1"/>
    <xf numFmtId="165" fontId="7" fillId="0" borderId="2" xfId="0" applyNumberFormat="1" applyFont="1" applyBorder="1" applyAlignment="1">
      <alignment vertical="center" wrapText="1"/>
    </xf>
    <xf numFmtId="165" fontId="6" fillId="0" borderId="2" xfId="1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vertical="center" wrapText="1"/>
    </xf>
    <xf numFmtId="165" fontId="10" fillId="0" borderId="0" xfId="2" applyNumberFormat="1" applyFont="1"/>
    <xf numFmtId="3" fontId="11" fillId="0" borderId="2" xfId="2" applyNumberFormat="1" applyFont="1" applyBorder="1"/>
    <xf numFmtId="165" fontId="2" fillId="0" borderId="0" xfId="2" applyNumberFormat="1"/>
    <xf numFmtId="3" fontId="12" fillId="0" borderId="2" xfId="2" applyNumberFormat="1" applyFont="1" applyBorder="1"/>
    <xf numFmtId="0" fontId="6" fillId="0" borderId="2" xfId="2" applyFont="1" applyBorder="1" applyAlignment="1">
      <alignment horizontal="center"/>
    </xf>
    <xf numFmtId="3" fontId="6" fillId="0" borderId="2" xfId="2" applyNumberFormat="1" applyFont="1" applyBorder="1"/>
    <xf numFmtId="165" fontId="6" fillId="0" borderId="2" xfId="2" applyNumberFormat="1" applyFont="1" applyBorder="1"/>
    <xf numFmtId="3" fontId="6" fillId="0" borderId="2" xfId="2" applyNumberFormat="1" applyFont="1" applyBorder="1" applyAlignment="1">
      <alignment wrapText="1"/>
    </xf>
    <xf numFmtId="3" fontId="11" fillId="0" borderId="2" xfId="2" applyNumberFormat="1" applyFont="1" applyBorder="1" applyAlignment="1">
      <alignment wrapText="1"/>
    </xf>
    <xf numFmtId="0" fontId="8" fillId="0" borderId="0" xfId="2" applyFont="1"/>
    <xf numFmtId="0" fontId="3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/>
    </xf>
    <xf numFmtId="164" fontId="6" fillId="0" borderId="2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Comma" xfId="1" builtinId="3"/>
    <cellStyle name="Ledger 17 x 11 in 4" xfId="2" xr:uid="{0515923B-695E-4883-BBA7-A51274D14B9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B775-4894-4D0F-AC0F-FD3E7E8E710C}">
  <dimension ref="A1:F60"/>
  <sheetViews>
    <sheetView tabSelected="1" topLeftCell="A36" workbookViewId="0">
      <selection activeCell="B56" sqref="B56"/>
    </sheetView>
  </sheetViews>
  <sheetFormatPr defaultRowHeight="18.75" x14ac:dyDescent="0.3"/>
  <cols>
    <col min="1" max="1" width="6.28515625" style="1" customWidth="1"/>
    <col min="2" max="2" width="72.5703125" style="1" customWidth="1"/>
    <col min="3" max="3" width="20" style="22" customWidth="1"/>
    <col min="4" max="4" width="25.28515625" style="1" customWidth="1"/>
    <col min="5" max="5" width="20.42578125" style="1" customWidth="1"/>
    <col min="6" max="6" width="11.5703125" style="1" bestFit="1" customWidth="1"/>
    <col min="7" max="220" width="9.140625" style="1"/>
    <col min="221" max="221" width="5.85546875" style="1" customWidth="1"/>
    <col min="222" max="222" width="6.28515625" style="1" customWidth="1"/>
    <col min="223" max="223" width="53.28515625" style="1" customWidth="1"/>
    <col min="224" max="224" width="16.85546875" style="1" customWidth="1"/>
    <col min="225" max="225" width="21.5703125" style="1" customWidth="1"/>
    <col min="226" max="226" width="10.85546875" style="1" customWidth="1"/>
    <col min="227" max="227" width="11.5703125" style="1" bestFit="1" customWidth="1"/>
    <col min="228" max="476" width="9.140625" style="1"/>
    <col min="477" max="477" width="5.85546875" style="1" customWidth="1"/>
    <col min="478" max="478" width="6.28515625" style="1" customWidth="1"/>
    <col min="479" max="479" width="53.28515625" style="1" customWidth="1"/>
    <col min="480" max="480" width="16.85546875" style="1" customWidth="1"/>
    <col min="481" max="481" width="21.5703125" style="1" customWidth="1"/>
    <col min="482" max="482" width="10.85546875" style="1" customWidth="1"/>
    <col min="483" max="483" width="11.5703125" style="1" bestFit="1" customWidth="1"/>
    <col min="484" max="732" width="9.140625" style="1"/>
    <col min="733" max="733" width="5.85546875" style="1" customWidth="1"/>
    <col min="734" max="734" width="6.28515625" style="1" customWidth="1"/>
    <col min="735" max="735" width="53.28515625" style="1" customWidth="1"/>
    <col min="736" max="736" width="16.85546875" style="1" customWidth="1"/>
    <col min="737" max="737" width="21.5703125" style="1" customWidth="1"/>
    <col min="738" max="738" width="10.85546875" style="1" customWidth="1"/>
    <col min="739" max="739" width="11.5703125" style="1" bestFit="1" customWidth="1"/>
    <col min="740" max="988" width="9.140625" style="1"/>
    <col min="989" max="989" width="5.85546875" style="1" customWidth="1"/>
    <col min="990" max="990" width="6.28515625" style="1" customWidth="1"/>
    <col min="991" max="991" width="53.28515625" style="1" customWidth="1"/>
    <col min="992" max="992" width="16.85546875" style="1" customWidth="1"/>
    <col min="993" max="993" width="21.5703125" style="1" customWidth="1"/>
    <col min="994" max="994" width="10.85546875" style="1" customWidth="1"/>
    <col min="995" max="995" width="11.5703125" style="1" bestFit="1" customWidth="1"/>
    <col min="996" max="1244" width="9.140625" style="1"/>
    <col min="1245" max="1245" width="5.85546875" style="1" customWidth="1"/>
    <col min="1246" max="1246" width="6.28515625" style="1" customWidth="1"/>
    <col min="1247" max="1247" width="53.28515625" style="1" customWidth="1"/>
    <col min="1248" max="1248" width="16.85546875" style="1" customWidth="1"/>
    <col min="1249" max="1249" width="21.5703125" style="1" customWidth="1"/>
    <col min="1250" max="1250" width="10.85546875" style="1" customWidth="1"/>
    <col min="1251" max="1251" width="11.5703125" style="1" bestFit="1" customWidth="1"/>
    <col min="1252" max="1500" width="9.140625" style="1"/>
    <col min="1501" max="1501" width="5.85546875" style="1" customWidth="1"/>
    <col min="1502" max="1502" width="6.28515625" style="1" customWidth="1"/>
    <col min="1503" max="1503" width="53.28515625" style="1" customWidth="1"/>
    <col min="1504" max="1504" width="16.85546875" style="1" customWidth="1"/>
    <col min="1505" max="1505" width="21.5703125" style="1" customWidth="1"/>
    <col min="1506" max="1506" width="10.85546875" style="1" customWidth="1"/>
    <col min="1507" max="1507" width="11.5703125" style="1" bestFit="1" customWidth="1"/>
    <col min="1508" max="1756" width="9.140625" style="1"/>
    <col min="1757" max="1757" width="5.85546875" style="1" customWidth="1"/>
    <col min="1758" max="1758" width="6.28515625" style="1" customWidth="1"/>
    <col min="1759" max="1759" width="53.28515625" style="1" customWidth="1"/>
    <col min="1760" max="1760" width="16.85546875" style="1" customWidth="1"/>
    <col min="1761" max="1761" width="21.5703125" style="1" customWidth="1"/>
    <col min="1762" max="1762" width="10.85546875" style="1" customWidth="1"/>
    <col min="1763" max="1763" width="11.5703125" style="1" bestFit="1" customWidth="1"/>
    <col min="1764" max="2012" width="9.140625" style="1"/>
    <col min="2013" max="2013" width="5.85546875" style="1" customWidth="1"/>
    <col min="2014" max="2014" width="6.28515625" style="1" customWidth="1"/>
    <col min="2015" max="2015" width="53.28515625" style="1" customWidth="1"/>
    <col min="2016" max="2016" width="16.85546875" style="1" customWidth="1"/>
    <col min="2017" max="2017" width="21.5703125" style="1" customWidth="1"/>
    <col min="2018" max="2018" width="10.85546875" style="1" customWidth="1"/>
    <col min="2019" max="2019" width="11.5703125" style="1" bestFit="1" customWidth="1"/>
    <col min="2020" max="2268" width="9.140625" style="1"/>
    <col min="2269" max="2269" width="5.85546875" style="1" customWidth="1"/>
    <col min="2270" max="2270" width="6.28515625" style="1" customWidth="1"/>
    <col min="2271" max="2271" width="53.28515625" style="1" customWidth="1"/>
    <col min="2272" max="2272" width="16.85546875" style="1" customWidth="1"/>
    <col min="2273" max="2273" width="21.5703125" style="1" customWidth="1"/>
    <col min="2274" max="2274" width="10.85546875" style="1" customWidth="1"/>
    <col min="2275" max="2275" width="11.5703125" style="1" bestFit="1" customWidth="1"/>
    <col min="2276" max="2524" width="9.140625" style="1"/>
    <col min="2525" max="2525" width="5.85546875" style="1" customWidth="1"/>
    <col min="2526" max="2526" width="6.28515625" style="1" customWidth="1"/>
    <col min="2527" max="2527" width="53.28515625" style="1" customWidth="1"/>
    <col min="2528" max="2528" width="16.85546875" style="1" customWidth="1"/>
    <col min="2529" max="2529" width="21.5703125" style="1" customWidth="1"/>
    <col min="2530" max="2530" width="10.85546875" style="1" customWidth="1"/>
    <col min="2531" max="2531" width="11.5703125" style="1" bestFit="1" customWidth="1"/>
    <col min="2532" max="2780" width="9.140625" style="1"/>
    <col min="2781" max="2781" width="5.85546875" style="1" customWidth="1"/>
    <col min="2782" max="2782" width="6.28515625" style="1" customWidth="1"/>
    <col min="2783" max="2783" width="53.28515625" style="1" customWidth="1"/>
    <col min="2784" max="2784" width="16.85546875" style="1" customWidth="1"/>
    <col min="2785" max="2785" width="21.5703125" style="1" customWidth="1"/>
    <col min="2786" max="2786" width="10.85546875" style="1" customWidth="1"/>
    <col min="2787" max="2787" width="11.5703125" style="1" bestFit="1" customWidth="1"/>
    <col min="2788" max="3036" width="9.140625" style="1"/>
    <col min="3037" max="3037" width="5.85546875" style="1" customWidth="1"/>
    <col min="3038" max="3038" width="6.28515625" style="1" customWidth="1"/>
    <col min="3039" max="3039" width="53.28515625" style="1" customWidth="1"/>
    <col min="3040" max="3040" width="16.85546875" style="1" customWidth="1"/>
    <col min="3041" max="3041" width="21.5703125" style="1" customWidth="1"/>
    <col min="3042" max="3042" width="10.85546875" style="1" customWidth="1"/>
    <col min="3043" max="3043" width="11.5703125" style="1" bestFit="1" customWidth="1"/>
    <col min="3044" max="3292" width="9.140625" style="1"/>
    <col min="3293" max="3293" width="5.85546875" style="1" customWidth="1"/>
    <col min="3294" max="3294" width="6.28515625" style="1" customWidth="1"/>
    <col min="3295" max="3295" width="53.28515625" style="1" customWidth="1"/>
    <col min="3296" max="3296" width="16.85546875" style="1" customWidth="1"/>
    <col min="3297" max="3297" width="21.5703125" style="1" customWidth="1"/>
    <col min="3298" max="3298" width="10.85546875" style="1" customWidth="1"/>
    <col min="3299" max="3299" width="11.5703125" style="1" bestFit="1" customWidth="1"/>
    <col min="3300" max="3548" width="9.140625" style="1"/>
    <col min="3549" max="3549" width="5.85546875" style="1" customWidth="1"/>
    <col min="3550" max="3550" width="6.28515625" style="1" customWidth="1"/>
    <col min="3551" max="3551" width="53.28515625" style="1" customWidth="1"/>
    <col min="3552" max="3552" width="16.85546875" style="1" customWidth="1"/>
    <col min="3553" max="3553" width="21.5703125" style="1" customWidth="1"/>
    <col min="3554" max="3554" width="10.85546875" style="1" customWidth="1"/>
    <col min="3555" max="3555" width="11.5703125" style="1" bestFit="1" customWidth="1"/>
    <col min="3556" max="3804" width="9.140625" style="1"/>
    <col min="3805" max="3805" width="5.85546875" style="1" customWidth="1"/>
    <col min="3806" max="3806" width="6.28515625" style="1" customWidth="1"/>
    <col min="3807" max="3807" width="53.28515625" style="1" customWidth="1"/>
    <col min="3808" max="3808" width="16.85546875" style="1" customWidth="1"/>
    <col min="3809" max="3809" width="21.5703125" style="1" customWidth="1"/>
    <col min="3810" max="3810" width="10.85546875" style="1" customWidth="1"/>
    <col min="3811" max="3811" width="11.5703125" style="1" bestFit="1" customWidth="1"/>
    <col min="3812" max="4060" width="9.140625" style="1"/>
    <col min="4061" max="4061" width="5.85546875" style="1" customWidth="1"/>
    <col min="4062" max="4062" width="6.28515625" style="1" customWidth="1"/>
    <col min="4063" max="4063" width="53.28515625" style="1" customWidth="1"/>
    <col min="4064" max="4064" width="16.85546875" style="1" customWidth="1"/>
    <col min="4065" max="4065" width="21.5703125" style="1" customWidth="1"/>
    <col min="4066" max="4066" width="10.85546875" style="1" customWidth="1"/>
    <col min="4067" max="4067" width="11.5703125" style="1" bestFit="1" customWidth="1"/>
    <col min="4068" max="4316" width="9.140625" style="1"/>
    <col min="4317" max="4317" width="5.85546875" style="1" customWidth="1"/>
    <col min="4318" max="4318" width="6.28515625" style="1" customWidth="1"/>
    <col min="4319" max="4319" width="53.28515625" style="1" customWidth="1"/>
    <col min="4320" max="4320" width="16.85546875" style="1" customWidth="1"/>
    <col min="4321" max="4321" width="21.5703125" style="1" customWidth="1"/>
    <col min="4322" max="4322" width="10.85546875" style="1" customWidth="1"/>
    <col min="4323" max="4323" width="11.5703125" style="1" bestFit="1" customWidth="1"/>
    <col min="4324" max="4572" width="9.140625" style="1"/>
    <col min="4573" max="4573" width="5.85546875" style="1" customWidth="1"/>
    <col min="4574" max="4574" width="6.28515625" style="1" customWidth="1"/>
    <col min="4575" max="4575" width="53.28515625" style="1" customWidth="1"/>
    <col min="4576" max="4576" width="16.85546875" style="1" customWidth="1"/>
    <col min="4577" max="4577" width="21.5703125" style="1" customWidth="1"/>
    <col min="4578" max="4578" width="10.85546875" style="1" customWidth="1"/>
    <col min="4579" max="4579" width="11.5703125" style="1" bestFit="1" customWidth="1"/>
    <col min="4580" max="4828" width="9.140625" style="1"/>
    <col min="4829" max="4829" width="5.85546875" style="1" customWidth="1"/>
    <col min="4830" max="4830" width="6.28515625" style="1" customWidth="1"/>
    <col min="4831" max="4831" width="53.28515625" style="1" customWidth="1"/>
    <col min="4832" max="4832" width="16.85546875" style="1" customWidth="1"/>
    <col min="4833" max="4833" width="21.5703125" style="1" customWidth="1"/>
    <col min="4834" max="4834" width="10.85546875" style="1" customWidth="1"/>
    <col min="4835" max="4835" width="11.5703125" style="1" bestFit="1" customWidth="1"/>
    <col min="4836" max="5084" width="9.140625" style="1"/>
    <col min="5085" max="5085" width="5.85546875" style="1" customWidth="1"/>
    <col min="5086" max="5086" width="6.28515625" style="1" customWidth="1"/>
    <col min="5087" max="5087" width="53.28515625" style="1" customWidth="1"/>
    <col min="5088" max="5088" width="16.85546875" style="1" customWidth="1"/>
    <col min="5089" max="5089" width="21.5703125" style="1" customWidth="1"/>
    <col min="5090" max="5090" width="10.85546875" style="1" customWidth="1"/>
    <col min="5091" max="5091" width="11.5703125" style="1" bestFit="1" customWidth="1"/>
    <col min="5092" max="5340" width="9.140625" style="1"/>
    <col min="5341" max="5341" width="5.85546875" style="1" customWidth="1"/>
    <col min="5342" max="5342" width="6.28515625" style="1" customWidth="1"/>
    <col min="5343" max="5343" width="53.28515625" style="1" customWidth="1"/>
    <col min="5344" max="5344" width="16.85546875" style="1" customWidth="1"/>
    <col min="5345" max="5345" width="21.5703125" style="1" customWidth="1"/>
    <col min="5346" max="5346" width="10.85546875" style="1" customWidth="1"/>
    <col min="5347" max="5347" width="11.5703125" style="1" bestFit="1" customWidth="1"/>
    <col min="5348" max="5596" width="9.140625" style="1"/>
    <col min="5597" max="5597" width="5.85546875" style="1" customWidth="1"/>
    <col min="5598" max="5598" width="6.28515625" style="1" customWidth="1"/>
    <col min="5599" max="5599" width="53.28515625" style="1" customWidth="1"/>
    <col min="5600" max="5600" width="16.85546875" style="1" customWidth="1"/>
    <col min="5601" max="5601" width="21.5703125" style="1" customWidth="1"/>
    <col min="5602" max="5602" width="10.85546875" style="1" customWidth="1"/>
    <col min="5603" max="5603" width="11.5703125" style="1" bestFit="1" customWidth="1"/>
    <col min="5604" max="5852" width="9.140625" style="1"/>
    <col min="5853" max="5853" width="5.85546875" style="1" customWidth="1"/>
    <col min="5854" max="5854" width="6.28515625" style="1" customWidth="1"/>
    <col min="5855" max="5855" width="53.28515625" style="1" customWidth="1"/>
    <col min="5856" max="5856" width="16.85546875" style="1" customWidth="1"/>
    <col min="5857" max="5857" width="21.5703125" style="1" customWidth="1"/>
    <col min="5858" max="5858" width="10.85546875" style="1" customWidth="1"/>
    <col min="5859" max="5859" width="11.5703125" style="1" bestFit="1" customWidth="1"/>
    <col min="5860" max="6108" width="9.140625" style="1"/>
    <col min="6109" max="6109" width="5.85546875" style="1" customWidth="1"/>
    <col min="6110" max="6110" width="6.28515625" style="1" customWidth="1"/>
    <col min="6111" max="6111" width="53.28515625" style="1" customWidth="1"/>
    <col min="6112" max="6112" width="16.85546875" style="1" customWidth="1"/>
    <col min="6113" max="6113" width="21.5703125" style="1" customWidth="1"/>
    <col min="6114" max="6114" width="10.85546875" style="1" customWidth="1"/>
    <col min="6115" max="6115" width="11.5703125" style="1" bestFit="1" customWidth="1"/>
    <col min="6116" max="6364" width="9.140625" style="1"/>
    <col min="6365" max="6365" width="5.85546875" style="1" customWidth="1"/>
    <col min="6366" max="6366" width="6.28515625" style="1" customWidth="1"/>
    <col min="6367" max="6367" width="53.28515625" style="1" customWidth="1"/>
    <col min="6368" max="6368" width="16.85546875" style="1" customWidth="1"/>
    <col min="6369" max="6369" width="21.5703125" style="1" customWidth="1"/>
    <col min="6370" max="6370" width="10.85546875" style="1" customWidth="1"/>
    <col min="6371" max="6371" width="11.5703125" style="1" bestFit="1" customWidth="1"/>
    <col min="6372" max="6620" width="9.140625" style="1"/>
    <col min="6621" max="6621" width="5.85546875" style="1" customWidth="1"/>
    <col min="6622" max="6622" width="6.28515625" style="1" customWidth="1"/>
    <col min="6623" max="6623" width="53.28515625" style="1" customWidth="1"/>
    <col min="6624" max="6624" width="16.85546875" style="1" customWidth="1"/>
    <col min="6625" max="6625" width="21.5703125" style="1" customWidth="1"/>
    <col min="6626" max="6626" width="10.85546875" style="1" customWidth="1"/>
    <col min="6627" max="6627" width="11.5703125" style="1" bestFit="1" customWidth="1"/>
    <col min="6628" max="6876" width="9.140625" style="1"/>
    <col min="6877" max="6877" width="5.85546875" style="1" customWidth="1"/>
    <col min="6878" max="6878" width="6.28515625" style="1" customWidth="1"/>
    <col min="6879" max="6879" width="53.28515625" style="1" customWidth="1"/>
    <col min="6880" max="6880" width="16.85546875" style="1" customWidth="1"/>
    <col min="6881" max="6881" width="21.5703125" style="1" customWidth="1"/>
    <col min="6882" max="6882" width="10.85546875" style="1" customWidth="1"/>
    <col min="6883" max="6883" width="11.5703125" style="1" bestFit="1" customWidth="1"/>
    <col min="6884" max="7132" width="9.140625" style="1"/>
    <col min="7133" max="7133" width="5.85546875" style="1" customWidth="1"/>
    <col min="7134" max="7134" width="6.28515625" style="1" customWidth="1"/>
    <col min="7135" max="7135" width="53.28515625" style="1" customWidth="1"/>
    <col min="7136" max="7136" width="16.85546875" style="1" customWidth="1"/>
    <col min="7137" max="7137" width="21.5703125" style="1" customWidth="1"/>
    <col min="7138" max="7138" width="10.85546875" style="1" customWidth="1"/>
    <col min="7139" max="7139" width="11.5703125" style="1" bestFit="1" customWidth="1"/>
    <col min="7140" max="7388" width="9.140625" style="1"/>
    <col min="7389" max="7389" width="5.85546875" style="1" customWidth="1"/>
    <col min="7390" max="7390" width="6.28515625" style="1" customWidth="1"/>
    <col min="7391" max="7391" width="53.28515625" style="1" customWidth="1"/>
    <col min="7392" max="7392" width="16.85546875" style="1" customWidth="1"/>
    <col min="7393" max="7393" width="21.5703125" style="1" customWidth="1"/>
    <col min="7394" max="7394" width="10.85546875" style="1" customWidth="1"/>
    <col min="7395" max="7395" width="11.5703125" style="1" bestFit="1" customWidth="1"/>
    <col min="7396" max="7644" width="9.140625" style="1"/>
    <col min="7645" max="7645" width="5.85546875" style="1" customWidth="1"/>
    <col min="7646" max="7646" width="6.28515625" style="1" customWidth="1"/>
    <col min="7647" max="7647" width="53.28515625" style="1" customWidth="1"/>
    <col min="7648" max="7648" width="16.85546875" style="1" customWidth="1"/>
    <col min="7649" max="7649" width="21.5703125" style="1" customWidth="1"/>
    <col min="7650" max="7650" width="10.85546875" style="1" customWidth="1"/>
    <col min="7651" max="7651" width="11.5703125" style="1" bestFit="1" customWidth="1"/>
    <col min="7652" max="7900" width="9.140625" style="1"/>
    <col min="7901" max="7901" width="5.85546875" style="1" customWidth="1"/>
    <col min="7902" max="7902" width="6.28515625" style="1" customWidth="1"/>
    <col min="7903" max="7903" width="53.28515625" style="1" customWidth="1"/>
    <col min="7904" max="7904" width="16.85546875" style="1" customWidth="1"/>
    <col min="7905" max="7905" width="21.5703125" style="1" customWidth="1"/>
    <col min="7906" max="7906" width="10.85546875" style="1" customWidth="1"/>
    <col min="7907" max="7907" width="11.5703125" style="1" bestFit="1" customWidth="1"/>
    <col min="7908" max="8156" width="9.140625" style="1"/>
    <col min="8157" max="8157" width="5.85546875" style="1" customWidth="1"/>
    <col min="8158" max="8158" width="6.28515625" style="1" customWidth="1"/>
    <col min="8159" max="8159" width="53.28515625" style="1" customWidth="1"/>
    <col min="8160" max="8160" width="16.85546875" style="1" customWidth="1"/>
    <col min="8161" max="8161" width="21.5703125" style="1" customWidth="1"/>
    <col min="8162" max="8162" width="10.85546875" style="1" customWidth="1"/>
    <col min="8163" max="8163" width="11.5703125" style="1" bestFit="1" customWidth="1"/>
    <col min="8164" max="8412" width="9.140625" style="1"/>
    <col min="8413" max="8413" width="5.85546875" style="1" customWidth="1"/>
    <col min="8414" max="8414" width="6.28515625" style="1" customWidth="1"/>
    <col min="8415" max="8415" width="53.28515625" style="1" customWidth="1"/>
    <col min="8416" max="8416" width="16.85546875" style="1" customWidth="1"/>
    <col min="8417" max="8417" width="21.5703125" style="1" customWidth="1"/>
    <col min="8418" max="8418" width="10.85546875" style="1" customWidth="1"/>
    <col min="8419" max="8419" width="11.5703125" style="1" bestFit="1" customWidth="1"/>
    <col min="8420" max="8668" width="9.140625" style="1"/>
    <col min="8669" max="8669" width="5.85546875" style="1" customWidth="1"/>
    <col min="8670" max="8670" width="6.28515625" style="1" customWidth="1"/>
    <col min="8671" max="8671" width="53.28515625" style="1" customWidth="1"/>
    <col min="8672" max="8672" width="16.85546875" style="1" customWidth="1"/>
    <col min="8673" max="8673" width="21.5703125" style="1" customWidth="1"/>
    <col min="8674" max="8674" width="10.85546875" style="1" customWidth="1"/>
    <col min="8675" max="8675" width="11.5703125" style="1" bestFit="1" customWidth="1"/>
    <col min="8676" max="8924" width="9.140625" style="1"/>
    <col min="8925" max="8925" width="5.85546875" style="1" customWidth="1"/>
    <col min="8926" max="8926" width="6.28515625" style="1" customWidth="1"/>
    <col min="8927" max="8927" width="53.28515625" style="1" customWidth="1"/>
    <col min="8928" max="8928" width="16.85546875" style="1" customWidth="1"/>
    <col min="8929" max="8929" width="21.5703125" style="1" customWidth="1"/>
    <col min="8930" max="8930" width="10.85546875" style="1" customWidth="1"/>
    <col min="8931" max="8931" width="11.5703125" style="1" bestFit="1" customWidth="1"/>
    <col min="8932" max="9180" width="9.140625" style="1"/>
    <col min="9181" max="9181" width="5.85546875" style="1" customWidth="1"/>
    <col min="9182" max="9182" width="6.28515625" style="1" customWidth="1"/>
    <col min="9183" max="9183" width="53.28515625" style="1" customWidth="1"/>
    <col min="9184" max="9184" width="16.85546875" style="1" customWidth="1"/>
    <col min="9185" max="9185" width="21.5703125" style="1" customWidth="1"/>
    <col min="9186" max="9186" width="10.85546875" style="1" customWidth="1"/>
    <col min="9187" max="9187" width="11.5703125" style="1" bestFit="1" customWidth="1"/>
    <col min="9188" max="9436" width="9.140625" style="1"/>
    <col min="9437" max="9437" width="5.85546875" style="1" customWidth="1"/>
    <col min="9438" max="9438" width="6.28515625" style="1" customWidth="1"/>
    <col min="9439" max="9439" width="53.28515625" style="1" customWidth="1"/>
    <col min="9440" max="9440" width="16.85546875" style="1" customWidth="1"/>
    <col min="9441" max="9441" width="21.5703125" style="1" customWidth="1"/>
    <col min="9442" max="9442" width="10.85546875" style="1" customWidth="1"/>
    <col min="9443" max="9443" width="11.5703125" style="1" bestFit="1" customWidth="1"/>
    <col min="9444" max="9692" width="9.140625" style="1"/>
    <col min="9693" max="9693" width="5.85546875" style="1" customWidth="1"/>
    <col min="9694" max="9694" width="6.28515625" style="1" customWidth="1"/>
    <col min="9695" max="9695" width="53.28515625" style="1" customWidth="1"/>
    <col min="9696" max="9696" width="16.85546875" style="1" customWidth="1"/>
    <col min="9697" max="9697" width="21.5703125" style="1" customWidth="1"/>
    <col min="9698" max="9698" width="10.85546875" style="1" customWidth="1"/>
    <col min="9699" max="9699" width="11.5703125" style="1" bestFit="1" customWidth="1"/>
    <col min="9700" max="9948" width="9.140625" style="1"/>
    <col min="9949" max="9949" width="5.85546875" style="1" customWidth="1"/>
    <col min="9950" max="9950" width="6.28515625" style="1" customWidth="1"/>
    <col min="9951" max="9951" width="53.28515625" style="1" customWidth="1"/>
    <col min="9952" max="9952" width="16.85546875" style="1" customWidth="1"/>
    <col min="9953" max="9953" width="21.5703125" style="1" customWidth="1"/>
    <col min="9954" max="9954" width="10.85546875" style="1" customWidth="1"/>
    <col min="9955" max="9955" width="11.5703125" style="1" bestFit="1" customWidth="1"/>
    <col min="9956" max="10204" width="9.140625" style="1"/>
    <col min="10205" max="10205" width="5.85546875" style="1" customWidth="1"/>
    <col min="10206" max="10206" width="6.28515625" style="1" customWidth="1"/>
    <col min="10207" max="10207" width="53.28515625" style="1" customWidth="1"/>
    <col min="10208" max="10208" width="16.85546875" style="1" customWidth="1"/>
    <col min="10209" max="10209" width="21.5703125" style="1" customWidth="1"/>
    <col min="10210" max="10210" width="10.85546875" style="1" customWidth="1"/>
    <col min="10211" max="10211" width="11.5703125" style="1" bestFit="1" customWidth="1"/>
    <col min="10212" max="10460" width="9.140625" style="1"/>
    <col min="10461" max="10461" width="5.85546875" style="1" customWidth="1"/>
    <col min="10462" max="10462" width="6.28515625" style="1" customWidth="1"/>
    <col min="10463" max="10463" width="53.28515625" style="1" customWidth="1"/>
    <col min="10464" max="10464" width="16.85546875" style="1" customWidth="1"/>
    <col min="10465" max="10465" width="21.5703125" style="1" customWidth="1"/>
    <col min="10466" max="10466" width="10.85546875" style="1" customWidth="1"/>
    <col min="10467" max="10467" width="11.5703125" style="1" bestFit="1" customWidth="1"/>
    <col min="10468" max="10716" width="9.140625" style="1"/>
    <col min="10717" max="10717" width="5.85546875" style="1" customWidth="1"/>
    <col min="10718" max="10718" width="6.28515625" style="1" customWidth="1"/>
    <col min="10719" max="10719" width="53.28515625" style="1" customWidth="1"/>
    <col min="10720" max="10720" width="16.85546875" style="1" customWidth="1"/>
    <col min="10721" max="10721" width="21.5703125" style="1" customWidth="1"/>
    <col min="10722" max="10722" width="10.85546875" style="1" customWidth="1"/>
    <col min="10723" max="10723" width="11.5703125" style="1" bestFit="1" customWidth="1"/>
    <col min="10724" max="10972" width="9.140625" style="1"/>
    <col min="10973" max="10973" width="5.85546875" style="1" customWidth="1"/>
    <col min="10974" max="10974" width="6.28515625" style="1" customWidth="1"/>
    <col min="10975" max="10975" width="53.28515625" style="1" customWidth="1"/>
    <col min="10976" max="10976" width="16.85546875" style="1" customWidth="1"/>
    <col min="10977" max="10977" width="21.5703125" style="1" customWidth="1"/>
    <col min="10978" max="10978" width="10.85546875" style="1" customWidth="1"/>
    <col min="10979" max="10979" width="11.5703125" style="1" bestFit="1" customWidth="1"/>
    <col min="10980" max="11228" width="9.140625" style="1"/>
    <col min="11229" max="11229" width="5.85546875" style="1" customWidth="1"/>
    <col min="11230" max="11230" width="6.28515625" style="1" customWidth="1"/>
    <col min="11231" max="11231" width="53.28515625" style="1" customWidth="1"/>
    <col min="11232" max="11232" width="16.85546875" style="1" customWidth="1"/>
    <col min="11233" max="11233" width="21.5703125" style="1" customWidth="1"/>
    <col min="11234" max="11234" width="10.85546875" style="1" customWidth="1"/>
    <col min="11235" max="11235" width="11.5703125" style="1" bestFit="1" customWidth="1"/>
    <col min="11236" max="11484" width="9.140625" style="1"/>
    <col min="11485" max="11485" width="5.85546875" style="1" customWidth="1"/>
    <col min="11486" max="11486" width="6.28515625" style="1" customWidth="1"/>
    <col min="11487" max="11487" width="53.28515625" style="1" customWidth="1"/>
    <col min="11488" max="11488" width="16.85546875" style="1" customWidth="1"/>
    <col min="11489" max="11489" width="21.5703125" style="1" customWidth="1"/>
    <col min="11490" max="11490" width="10.85546875" style="1" customWidth="1"/>
    <col min="11491" max="11491" width="11.5703125" style="1" bestFit="1" customWidth="1"/>
    <col min="11492" max="11740" width="9.140625" style="1"/>
    <col min="11741" max="11741" width="5.85546875" style="1" customWidth="1"/>
    <col min="11742" max="11742" width="6.28515625" style="1" customWidth="1"/>
    <col min="11743" max="11743" width="53.28515625" style="1" customWidth="1"/>
    <col min="11744" max="11744" width="16.85546875" style="1" customWidth="1"/>
    <col min="11745" max="11745" width="21.5703125" style="1" customWidth="1"/>
    <col min="11746" max="11746" width="10.85546875" style="1" customWidth="1"/>
    <col min="11747" max="11747" width="11.5703125" style="1" bestFit="1" customWidth="1"/>
    <col min="11748" max="11996" width="9.140625" style="1"/>
    <col min="11997" max="11997" width="5.85546875" style="1" customWidth="1"/>
    <col min="11998" max="11998" width="6.28515625" style="1" customWidth="1"/>
    <col min="11999" max="11999" width="53.28515625" style="1" customWidth="1"/>
    <col min="12000" max="12000" width="16.85546875" style="1" customWidth="1"/>
    <col min="12001" max="12001" width="21.5703125" style="1" customWidth="1"/>
    <col min="12002" max="12002" width="10.85546875" style="1" customWidth="1"/>
    <col min="12003" max="12003" width="11.5703125" style="1" bestFit="1" customWidth="1"/>
    <col min="12004" max="12252" width="9.140625" style="1"/>
    <col min="12253" max="12253" width="5.85546875" style="1" customWidth="1"/>
    <col min="12254" max="12254" width="6.28515625" style="1" customWidth="1"/>
    <col min="12255" max="12255" width="53.28515625" style="1" customWidth="1"/>
    <col min="12256" max="12256" width="16.85546875" style="1" customWidth="1"/>
    <col min="12257" max="12257" width="21.5703125" style="1" customWidth="1"/>
    <col min="12258" max="12258" width="10.85546875" style="1" customWidth="1"/>
    <col min="12259" max="12259" width="11.5703125" style="1" bestFit="1" customWidth="1"/>
    <col min="12260" max="12508" width="9.140625" style="1"/>
    <col min="12509" max="12509" width="5.85546875" style="1" customWidth="1"/>
    <col min="12510" max="12510" width="6.28515625" style="1" customWidth="1"/>
    <col min="12511" max="12511" width="53.28515625" style="1" customWidth="1"/>
    <col min="12512" max="12512" width="16.85546875" style="1" customWidth="1"/>
    <col min="12513" max="12513" width="21.5703125" style="1" customWidth="1"/>
    <col min="12514" max="12514" width="10.85546875" style="1" customWidth="1"/>
    <col min="12515" max="12515" width="11.5703125" style="1" bestFit="1" customWidth="1"/>
    <col min="12516" max="12764" width="9.140625" style="1"/>
    <col min="12765" max="12765" width="5.85546875" style="1" customWidth="1"/>
    <col min="12766" max="12766" width="6.28515625" style="1" customWidth="1"/>
    <col min="12767" max="12767" width="53.28515625" style="1" customWidth="1"/>
    <col min="12768" max="12768" width="16.85546875" style="1" customWidth="1"/>
    <col min="12769" max="12769" width="21.5703125" style="1" customWidth="1"/>
    <col min="12770" max="12770" width="10.85546875" style="1" customWidth="1"/>
    <col min="12771" max="12771" width="11.5703125" style="1" bestFit="1" customWidth="1"/>
    <col min="12772" max="13020" width="9.140625" style="1"/>
    <col min="13021" max="13021" width="5.85546875" style="1" customWidth="1"/>
    <col min="13022" max="13022" width="6.28515625" style="1" customWidth="1"/>
    <col min="13023" max="13023" width="53.28515625" style="1" customWidth="1"/>
    <col min="13024" max="13024" width="16.85546875" style="1" customWidth="1"/>
    <col min="13025" max="13025" width="21.5703125" style="1" customWidth="1"/>
    <col min="13026" max="13026" width="10.85546875" style="1" customWidth="1"/>
    <col min="13027" max="13027" width="11.5703125" style="1" bestFit="1" customWidth="1"/>
    <col min="13028" max="13276" width="9.140625" style="1"/>
    <col min="13277" max="13277" width="5.85546875" style="1" customWidth="1"/>
    <col min="13278" max="13278" width="6.28515625" style="1" customWidth="1"/>
    <col min="13279" max="13279" width="53.28515625" style="1" customWidth="1"/>
    <col min="13280" max="13280" width="16.85546875" style="1" customWidth="1"/>
    <col min="13281" max="13281" width="21.5703125" style="1" customWidth="1"/>
    <col min="13282" max="13282" width="10.85546875" style="1" customWidth="1"/>
    <col min="13283" max="13283" width="11.5703125" style="1" bestFit="1" customWidth="1"/>
    <col min="13284" max="13532" width="9.140625" style="1"/>
    <col min="13533" max="13533" width="5.85546875" style="1" customWidth="1"/>
    <col min="13534" max="13534" width="6.28515625" style="1" customWidth="1"/>
    <col min="13535" max="13535" width="53.28515625" style="1" customWidth="1"/>
    <col min="13536" max="13536" width="16.85546875" style="1" customWidth="1"/>
    <col min="13537" max="13537" width="21.5703125" style="1" customWidth="1"/>
    <col min="13538" max="13538" width="10.85546875" style="1" customWidth="1"/>
    <col min="13539" max="13539" width="11.5703125" style="1" bestFit="1" customWidth="1"/>
    <col min="13540" max="13788" width="9.140625" style="1"/>
    <col min="13789" max="13789" width="5.85546875" style="1" customWidth="1"/>
    <col min="13790" max="13790" width="6.28515625" style="1" customWidth="1"/>
    <col min="13791" max="13791" width="53.28515625" style="1" customWidth="1"/>
    <col min="13792" max="13792" width="16.85546875" style="1" customWidth="1"/>
    <col min="13793" max="13793" width="21.5703125" style="1" customWidth="1"/>
    <col min="13794" max="13794" width="10.85546875" style="1" customWidth="1"/>
    <col min="13795" max="13795" width="11.5703125" style="1" bestFit="1" customWidth="1"/>
    <col min="13796" max="14044" width="9.140625" style="1"/>
    <col min="14045" max="14045" width="5.85546875" style="1" customWidth="1"/>
    <col min="14046" max="14046" width="6.28515625" style="1" customWidth="1"/>
    <col min="14047" max="14047" width="53.28515625" style="1" customWidth="1"/>
    <col min="14048" max="14048" width="16.85546875" style="1" customWidth="1"/>
    <col min="14049" max="14049" width="21.5703125" style="1" customWidth="1"/>
    <col min="14050" max="14050" width="10.85546875" style="1" customWidth="1"/>
    <col min="14051" max="14051" width="11.5703125" style="1" bestFit="1" customWidth="1"/>
    <col min="14052" max="14300" width="9.140625" style="1"/>
    <col min="14301" max="14301" width="5.85546875" style="1" customWidth="1"/>
    <col min="14302" max="14302" width="6.28515625" style="1" customWidth="1"/>
    <col min="14303" max="14303" width="53.28515625" style="1" customWidth="1"/>
    <col min="14304" max="14304" width="16.85546875" style="1" customWidth="1"/>
    <col min="14305" max="14305" width="21.5703125" style="1" customWidth="1"/>
    <col min="14306" max="14306" width="10.85546875" style="1" customWidth="1"/>
    <col min="14307" max="14307" width="11.5703125" style="1" bestFit="1" customWidth="1"/>
    <col min="14308" max="14556" width="9.140625" style="1"/>
    <col min="14557" max="14557" width="5.85546875" style="1" customWidth="1"/>
    <col min="14558" max="14558" width="6.28515625" style="1" customWidth="1"/>
    <col min="14559" max="14559" width="53.28515625" style="1" customWidth="1"/>
    <col min="14560" max="14560" width="16.85546875" style="1" customWidth="1"/>
    <col min="14561" max="14561" width="21.5703125" style="1" customWidth="1"/>
    <col min="14562" max="14562" width="10.85546875" style="1" customWidth="1"/>
    <col min="14563" max="14563" width="11.5703125" style="1" bestFit="1" customWidth="1"/>
    <col min="14564" max="14812" width="9.140625" style="1"/>
    <col min="14813" max="14813" width="5.85546875" style="1" customWidth="1"/>
    <col min="14814" max="14814" width="6.28515625" style="1" customWidth="1"/>
    <col min="14815" max="14815" width="53.28515625" style="1" customWidth="1"/>
    <col min="14816" max="14816" width="16.85546875" style="1" customWidth="1"/>
    <col min="14817" max="14817" width="21.5703125" style="1" customWidth="1"/>
    <col min="14818" max="14818" width="10.85546875" style="1" customWidth="1"/>
    <col min="14819" max="14819" width="11.5703125" style="1" bestFit="1" customWidth="1"/>
    <col min="14820" max="15068" width="9.140625" style="1"/>
    <col min="15069" max="15069" width="5.85546875" style="1" customWidth="1"/>
    <col min="15070" max="15070" width="6.28515625" style="1" customWidth="1"/>
    <col min="15071" max="15071" width="53.28515625" style="1" customWidth="1"/>
    <col min="15072" max="15072" width="16.85546875" style="1" customWidth="1"/>
    <col min="15073" max="15073" width="21.5703125" style="1" customWidth="1"/>
    <col min="15074" max="15074" width="10.85546875" style="1" customWidth="1"/>
    <col min="15075" max="15075" width="11.5703125" style="1" bestFit="1" customWidth="1"/>
    <col min="15076" max="15324" width="9.140625" style="1"/>
    <col min="15325" max="15325" width="5.85546875" style="1" customWidth="1"/>
    <col min="15326" max="15326" width="6.28515625" style="1" customWidth="1"/>
    <col min="15327" max="15327" width="53.28515625" style="1" customWidth="1"/>
    <col min="15328" max="15328" width="16.85546875" style="1" customWidth="1"/>
    <col min="15329" max="15329" width="21.5703125" style="1" customWidth="1"/>
    <col min="15330" max="15330" width="10.85546875" style="1" customWidth="1"/>
    <col min="15331" max="15331" width="11.5703125" style="1" bestFit="1" customWidth="1"/>
    <col min="15332" max="15580" width="9.140625" style="1"/>
    <col min="15581" max="15581" width="5.85546875" style="1" customWidth="1"/>
    <col min="15582" max="15582" width="6.28515625" style="1" customWidth="1"/>
    <col min="15583" max="15583" width="53.28515625" style="1" customWidth="1"/>
    <col min="15584" max="15584" width="16.85546875" style="1" customWidth="1"/>
    <col min="15585" max="15585" width="21.5703125" style="1" customWidth="1"/>
    <col min="15586" max="15586" width="10.85546875" style="1" customWidth="1"/>
    <col min="15587" max="15587" width="11.5703125" style="1" bestFit="1" customWidth="1"/>
    <col min="15588" max="15836" width="9.140625" style="1"/>
    <col min="15837" max="15837" width="5.85546875" style="1" customWidth="1"/>
    <col min="15838" max="15838" width="6.28515625" style="1" customWidth="1"/>
    <col min="15839" max="15839" width="53.28515625" style="1" customWidth="1"/>
    <col min="15840" max="15840" width="16.85546875" style="1" customWidth="1"/>
    <col min="15841" max="15841" width="21.5703125" style="1" customWidth="1"/>
    <col min="15842" max="15842" width="10.85546875" style="1" customWidth="1"/>
    <col min="15843" max="15843" width="11.5703125" style="1" bestFit="1" customWidth="1"/>
    <col min="15844" max="16092" width="9.140625" style="1"/>
    <col min="16093" max="16093" width="5.85546875" style="1" customWidth="1"/>
    <col min="16094" max="16094" width="6.28515625" style="1" customWidth="1"/>
    <col min="16095" max="16095" width="53.28515625" style="1" customWidth="1"/>
    <col min="16096" max="16096" width="16.85546875" style="1" customWidth="1"/>
    <col min="16097" max="16097" width="21.5703125" style="1" customWidth="1"/>
    <col min="16098" max="16098" width="10.85546875" style="1" customWidth="1"/>
    <col min="16099" max="16099" width="11.5703125" style="1" bestFit="1" customWidth="1"/>
    <col min="16100" max="16384" width="9.140625" style="1"/>
  </cols>
  <sheetData>
    <row r="1" spans="1:6" ht="59.25" customHeight="1" x14ac:dyDescent="0.3">
      <c r="A1" s="23" t="s">
        <v>24</v>
      </c>
      <c r="B1" s="23"/>
      <c r="C1" s="23"/>
    </row>
    <row r="2" spans="1:6" x14ac:dyDescent="0.3">
      <c r="A2" s="24" t="s">
        <v>17</v>
      </c>
      <c r="B2" s="24"/>
      <c r="C2" s="24"/>
    </row>
    <row r="3" spans="1:6" x14ac:dyDescent="0.3">
      <c r="C3" s="2"/>
    </row>
    <row r="4" spans="1:6" s="3" customFormat="1" ht="20.25" customHeight="1" x14ac:dyDescent="0.3">
      <c r="A4" s="25" t="s">
        <v>0</v>
      </c>
      <c r="B4" s="25" t="s">
        <v>1</v>
      </c>
      <c r="C4" s="25" t="s">
        <v>23</v>
      </c>
    </row>
    <row r="5" spans="1:6" s="3" customFormat="1" ht="39.75" customHeight="1" x14ac:dyDescent="0.3">
      <c r="A5" s="26"/>
      <c r="B5" s="26"/>
      <c r="C5" s="26"/>
    </row>
    <row r="6" spans="1:6" s="3" customFormat="1" ht="18.75" customHeight="1" x14ac:dyDescent="0.3">
      <c r="A6" s="4" t="s">
        <v>2</v>
      </c>
      <c r="B6" s="5" t="s">
        <v>3</v>
      </c>
      <c r="C6" s="6"/>
      <c r="D6" s="7"/>
    </row>
    <row r="7" spans="1:6" s="3" customFormat="1" x14ac:dyDescent="0.3">
      <c r="A7" s="4" t="s">
        <v>4</v>
      </c>
      <c r="B7" s="5" t="s">
        <v>5</v>
      </c>
      <c r="C7" s="8">
        <f>+C8+C12</f>
        <v>334324000000</v>
      </c>
      <c r="D7" s="7"/>
      <c r="E7" s="7"/>
    </row>
    <row r="8" spans="1:6" s="3" customFormat="1" ht="18.75" customHeight="1" x14ac:dyDescent="0.3">
      <c r="A8" s="4">
        <v>1</v>
      </c>
      <c r="B8" s="5" t="s">
        <v>6</v>
      </c>
      <c r="C8" s="9">
        <f>+C9</f>
        <v>161122000000</v>
      </c>
      <c r="D8" s="7"/>
      <c r="E8" s="7"/>
    </row>
    <row r="9" spans="1:6" x14ac:dyDescent="0.3">
      <c r="A9" s="10"/>
      <c r="B9" s="11" t="s">
        <v>7</v>
      </c>
      <c r="C9" s="12">
        <f>+C24</f>
        <v>161122000000</v>
      </c>
      <c r="D9" s="7"/>
      <c r="E9" s="13"/>
    </row>
    <row r="10" spans="1:6" ht="18.75" customHeight="1" x14ac:dyDescent="0.3">
      <c r="A10" s="10"/>
      <c r="B10" s="14" t="s">
        <v>8</v>
      </c>
      <c r="C10" s="12">
        <f t="shared" ref="C10:C11" si="0">+C25</f>
        <v>2099000000</v>
      </c>
      <c r="D10" s="7"/>
      <c r="E10" s="13"/>
      <c r="F10" s="15"/>
    </row>
    <row r="11" spans="1:6" x14ac:dyDescent="0.3">
      <c r="A11" s="10"/>
      <c r="B11" s="14" t="s">
        <v>9</v>
      </c>
      <c r="C11" s="12">
        <f t="shared" si="0"/>
        <v>159023000000</v>
      </c>
      <c r="D11" s="7"/>
      <c r="E11" s="13"/>
    </row>
    <row r="12" spans="1:6" s="3" customFormat="1" ht="18.75" customHeight="1" x14ac:dyDescent="0.3">
      <c r="A12" s="4">
        <v>2</v>
      </c>
      <c r="B12" s="16" t="s">
        <v>10</v>
      </c>
      <c r="C12" s="9">
        <f>+C13</f>
        <v>173202000000</v>
      </c>
      <c r="D12" s="7"/>
      <c r="E12" s="13"/>
    </row>
    <row r="13" spans="1:6" s="3" customFormat="1" ht="18.75" customHeight="1" x14ac:dyDescent="0.3">
      <c r="A13" s="4"/>
      <c r="B13" s="14" t="s">
        <v>11</v>
      </c>
      <c r="C13" s="6">
        <f>+C19+C28+C33+C38+C43+C48+C53+C58</f>
        <v>173202000000</v>
      </c>
      <c r="D13" s="7"/>
      <c r="E13" s="13"/>
    </row>
    <row r="14" spans="1:6" s="3" customFormat="1" ht="18.75" customHeight="1" x14ac:dyDescent="0.3">
      <c r="A14" s="4"/>
      <c r="B14" s="14" t="s">
        <v>8</v>
      </c>
      <c r="C14" s="6">
        <f>+C20+C29+C34+C39+C44+C49+C54+C59</f>
        <v>162088000000</v>
      </c>
      <c r="D14" s="7"/>
    </row>
    <row r="15" spans="1:6" s="3" customFormat="1" ht="18.75" customHeight="1" x14ac:dyDescent="0.3">
      <c r="A15" s="4"/>
      <c r="B15" s="14" t="s">
        <v>9</v>
      </c>
      <c r="C15" s="6">
        <f t="shared" ref="C15" si="1">+C21+C30+C35+C40+C45+C50+C55+C60</f>
        <v>11114000000</v>
      </c>
      <c r="D15" s="7"/>
    </row>
    <row r="16" spans="1:6" s="3" customFormat="1" x14ac:dyDescent="0.3">
      <c r="A16" s="17" t="s">
        <v>12</v>
      </c>
      <c r="B16" s="18" t="s">
        <v>13</v>
      </c>
      <c r="C16" s="8"/>
      <c r="D16" s="7"/>
      <c r="E16" s="7"/>
    </row>
    <row r="17" spans="1:6" s="3" customFormat="1" x14ac:dyDescent="0.3">
      <c r="A17" s="17">
        <v>1</v>
      </c>
      <c r="B17" s="20" t="s">
        <v>25</v>
      </c>
      <c r="C17" s="19"/>
      <c r="D17" s="7"/>
      <c r="E17" s="7"/>
      <c r="F17" s="7"/>
    </row>
    <row r="18" spans="1:6" s="3" customFormat="1" ht="18.75" customHeight="1" x14ac:dyDescent="0.3">
      <c r="A18" s="4" t="s">
        <v>14</v>
      </c>
      <c r="B18" s="16" t="s">
        <v>10</v>
      </c>
      <c r="C18" s="9">
        <f>+C19</f>
        <v>12300000000</v>
      </c>
      <c r="D18" s="7"/>
      <c r="E18" s="13"/>
    </row>
    <row r="19" spans="1:6" s="3" customFormat="1" ht="18.75" customHeight="1" x14ac:dyDescent="0.3">
      <c r="A19" s="4"/>
      <c r="B19" s="14" t="s">
        <v>11</v>
      </c>
      <c r="C19" s="6">
        <v>12300000000</v>
      </c>
      <c r="D19" s="7"/>
      <c r="E19" s="13"/>
    </row>
    <row r="20" spans="1:6" s="3" customFormat="1" ht="18.75" customHeight="1" x14ac:dyDescent="0.3">
      <c r="A20" s="4"/>
      <c r="B20" s="14" t="s">
        <v>8</v>
      </c>
      <c r="C20" s="6">
        <v>11800000000</v>
      </c>
      <c r="D20" s="7"/>
    </row>
    <row r="21" spans="1:6" s="3" customFormat="1" ht="18.75" customHeight="1" x14ac:dyDescent="0.3">
      <c r="A21" s="4"/>
      <c r="B21" s="14" t="s">
        <v>9</v>
      </c>
      <c r="C21" s="6">
        <f>C19-C20</f>
        <v>500000000</v>
      </c>
      <c r="D21" s="7"/>
    </row>
    <row r="22" spans="1:6" ht="21" customHeight="1" x14ac:dyDescent="0.3">
      <c r="A22" s="17">
        <v>2</v>
      </c>
      <c r="B22" s="20" t="s">
        <v>18</v>
      </c>
      <c r="C22" s="19"/>
      <c r="D22" s="7"/>
      <c r="E22" s="15"/>
    </row>
    <row r="23" spans="1:6" x14ac:dyDescent="0.3">
      <c r="A23" s="4" t="s">
        <v>14</v>
      </c>
      <c r="B23" s="5" t="s">
        <v>6</v>
      </c>
      <c r="C23" s="9">
        <f>+C24</f>
        <v>161122000000</v>
      </c>
      <c r="D23" s="7"/>
      <c r="E23" s="15"/>
    </row>
    <row r="24" spans="1:6" x14ac:dyDescent="0.3">
      <c r="A24" s="10"/>
      <c r="B24" s="11" t="s">
        <v>6</v>
      </c>
      <c r="C24" s="12">
        <f>59617000000+101505000000</f>
        <v>161122000000</v>
      </c>
      <c r="D24" s="7"/>
      <c r="E24" s="15"/>
    </row>
    <row r="25" spans="1:6" x14ac:dyDescent="0.3">
      <c r="A25" s="10"/>
      <c r="B25" s="21" t="s">
        <v>15</v>
      </c>
      <c r="C25" s="6">
        <f>779000000+1320000000</f>
        <v>2099000000</v>
      </c>
      <c r="D25" s="7"/>
      <c r="E25" s="7"/>
    </row>
    <row r="26" spans="1:6" x14ac:dyDescent="0.3">
      <c r="A26" s="10"/>
      <c r="B26" s="14" t="s">
        <v>9</v>
      </c>
      <c r="C26" s="12">
        <f>C24-C25</f>
        <v>159023000000</v>
      </c>
      <c r="D26" s="7"/>
      <c r="E26" s="15"/>
    </row>
    <row r="27" spans="1:6" x14ac:dyDescent="0.3">
      <c r="A27" s="4" t="s">
        <v>14</v>
      </c>
      <c r="B27" s="16" t="s">
        <v>10</v>
      </c>
      <c r="C27" s="9">
        <f>+C28</f>
        <v>15534000000</v>
      </c>
      <c r="D27" s="7"/>
      <c r="E27" s="15"/>
    </row>
    <row r="28" spans="1:6" x14ac:dyDescent="0.3">
      <c r="A28" s="4"/>
      <c r="B28" s="14" t="s">
        <v>11</v>
      </c>
      <c r="C28" s="6">
        <f>5969000000+9565000000</f>
        <v>15534000000</v>
      </c>
      <c r="D28" s="7"/>
      <c r="E28" s="15"/>
    </row>
    <row r="29" spans="1:6" x14ac:dyDescent="0.3">
      <c r="A29" s="4"/>
      <c r="B29" s="14" t="s">
        <v>8</v>
      </c>
      <c r="C29" s="6">
        <f>+C28-C30</f>
        <v>14425000000</v>
      </c>
      <c r="D29" s="7"/>
      <c r="E29" s="15"/>
    </row>
    <row r="30" spans="1:6" ht="23.45" customHeight="1" x14ac:dyDescent="0.3">
      <c r="A30" s="4"/>
      <c r="B30" s="14" t="s">
        <v>9</v>
      </c>
      <c r="C30" s="6">
        <f>527000000+582000000</f>
        <v>1109000000</v>
      </c>
      <c r="D30" s="7"/>
      <c r="E30" s="15"/>
    </row>
    <row r="31" spans="1:6" x14ac:dyDescent="0.3">
      <c r="A31" s="17">
        <v>3</v>
      </c>
      <c r="B31" s="20" t="s">
        <v>19</v>
      </c>
      <c r="C31" s="19"/>
      <c r="D31" s="15"/>
    </row>
    <row r="32" spans="1:6" x14ac:dyDescent="0.3">
      <c r="A32" s="4" t="s">
        <v>14</v>
      </c>
      <c r="B32" s="16" t="s">
        <v>10</v>
      </c>
      <c r="C32" s="9">
        <f>+C33</f>
        <v>15732000000</v>
      </c>
      <c r="D32" s="15"/>
    </row>
    <row r="33" spans="1:4" x14ac:dyDescent="0.3">
      <c r="A33" s="4"/>
      <c r="B33" s="14" t="s">
        <v>11</v>
      </c>
      <c r="C33" s="6">
        <f>11750000000+3982000000</f>
        <v>15732000000</v>
      </c>
      <c r="D33" s="15"/>
    </row>
    <row r="34" spans="1:4" x14ac:dyDescent="0.3">
      <c r="A34" s="4"/>
      <c r="B34" s="14" t="s">
        <v>8</v>
      </c>
      <c r="C34" s="6">
        <f>+C33-C35</f>
        <v>14970000000</v>
      </c>
      <c r="D34" s="15"/>
    </row>
    <row r="35" spans="1:4" x14ac:dyDescent="0.3">
      <c r="A35" s="4"/>
      <c r="B35" s="14" t="s">
        <v>9</v>
      </c>
      <c r="C35" s="6">
        <f>467000000+295000000</f>
        <v>762000000</v>
      </c>
      <c r="D35" s="15"/>
    </row>
    <row r="36" spans="1:4" ht="19.5" customHeight="1" x14ac:dyDescent="0.3">
      <c r="A36" s="17">
        <v>4</v>
      </c>
      <c r="B36" s="20" t="s">
        <v>20</v>
      </c>
      <c r="C36" s="19"/>
    </row>
    <row r="37" spans="1:4" x14ac:dyDescent="0.3">
      <c r="A37" s="4" t="s">
        <v>14</v>
      </c>
      <c r="B37" s="16" t="s">
        <v>10</v>
      </c>
      <c r="C37" s="9">
        <f>+C38</f>
        <v>27324000000</v>
      </c>
    </row>
    <row r="38" spans="1:4" x14ac:dyDescent="0.3">
      <c r="A38" s="4"/>
      <c r="B38" s="14" t="s">
        <v>11</v>
      </c>
      <c r="C38" s="6">
        <v>27324000000</v>
      </c>
    </row>
    <row r="39" spans="1:4" x14ac:dyDescent="0.3">
      <c r="A39" s="4"/>
      <c r="B39" s="14" t="s">
        <v>8</v>
      </c>
      <c r="C39" s="6">
        <f>+C38-C40</f>
        <v>25300000000</v>
      </c>
    </row>
    <row r="40" spans="1:4" x14ac:dyDescent="0.3">
      <c r="A40" s="4"/>
      <c r="B40" s="14" t="s">
        <v>9</v>
      </c>
      <c r="C40" s="6">
        <v>2024000000</v>
      </c>
    </row>
    <row r="41" spans="1:4" x14ac:dyDescent="0.3">
      <c r="A41" s="17">
        <v>5</v>
      </c>
      <c r="B41" s="20" t="s">
        <v>21</v>
      </c>
      <c r="C41" s="19"/>
    </row>
    <row r="42" spans="1:4" x14ac:dyDescent="0.3">
      <c r="A42" s="4" t="s">
        <v>14</v>
      </c>
      <c r="B42" s="16" t="s">
        <v>10</v>
      </c>
      <c r="C42" s="9">
        <f>+C43</f>
        <v>30500000000</v>
      </c>
    </row>
    <row r="43" spans="1:4" x14ac:dyDescent="0.3">
      <c r="A43" s="4"/>
      <c r="B43" s="14" t="s">
        <v>11</v>
      </c>
      <c r="C43" s="6">
        <v>30500000000</v>
      </c>
    </row>
    <row r="44" spans="1:4" x14ac:dyDescent="0.3">
      <c r="A44" s="4"/>
      <c r="B44" s="14" t="s">
        <v>8</v>
      </c>
      <c r="C44" s="6">
        <f>+C43-C45</f>
        <v>27800000000</v>
      </c>
    </row>
    <row r="45" spans="1:4" x14ac:dyDescent="0.3">
      <c r="A45" s="4"/>
      <c r="B45" s="14" t="s">
        <v>9</v>
      </c>
      <c r="C45" s="6">
        <v>2700000000</v>
      </c>
    </row>
    <row r="46" spans="1:4" x14ac:dyDescent="0.3">
      <c r="A46" s="17">
        <v>6</v>
      </c>
      <c r="B46" s="20" t="s">
        <v>16</v>
      </c>
      <c r="C46" s="19"/>
    </row>
    <row r="47" spans="1:4" x14ac:dyDescent="0.3">
      <c r="A47" s="4" t="s">
        <v>14</v>
      </c>
      <c r="B47" s="16" t="s">
        <v>10</v>
      </c>
      <c r="C47" s="9">
        <f>+C48</f>
        <v>23764000000</v>
      </c>
    </row>
    <row r="48" spans="1:4" x14ac:dyDescent="0.3">
      <c r="A48" s="4"/>
      <c r="B48" s="14" t="s">
        <v>11</v>
      </c>
      <c r="C48" s="6">
        <v>23764000000</v>
      </c>
      <c r="D48" s="15"/>
    </row>
    <row r="49" spans="1:3" x14ac:dyDescent="0.3">
      <c r="A49" s="4"/>
      <c r="B49" s="14" t="s">
        <v>8</v>
      </c>
      <c r="C49" s="6">
        <f>+C48-C50</f>
        <v>21991000000</v>
      </c>
    </row>
    <row r="50" spans="1:3" x14ac:dyDescent="0.3">
      <c r="A50" s="4"/>
      <c r="B50" s="14" t="s">
        <v>9</v>
      </c>
      <c r="C50" s="6">
        <v>1773000000</v>
      </c>
    </row>
    <row r="51" spans="1:3" ht="32.25" x14ac:dyDescent="0.3">
      <c r="A51" s="17">
        <v>7</v>
      </c>
      <c r="B51" s="20" t="s">
        <v>22</v>
      </c>
      <c r="C51" s="19"/>
    </row>
    <row r="52" spans="1:3" x14ac:dyDescent="0.3">
      <c r="A52" s="4" t="s">
        <v>14</v>
      </c>
      <c r="B52" s="16" t="s">
        <v>10</v>
      </c>
      <c r="C52" s="9">
        <f>+C53</f>
        <v>29348000000</v>
      </c>
    </row>
    <row r="53" spans="1:3" x14ac:dyDescent="0.3">
      <c r="A53" s="4"/>
      <c r="B53" s="14" t="s">
        <v>11</v>
      </c>
      <c r="C53" s="6">
        <v>29348000000</v>
      </c>
    </row>
    <row r="54" spans="1:3" x14ac:dyDescent="0.3">
      <c r="A54" s="4"/>
      <c r="B54" s="14" t="s">
        <v>8</v>
      </c>
      <c r="C54" s="6">
        <f>+C53-C55</f>
        <v>28648000000</v>
      </c>
    </row>
    <row r="55" spans="1:3" x14ac:dyDescent="0.3">
      <c r="A55" s="4"/>
      <c r="B55" s="14" t="s">
        <v>9</v>
      </c>
      <c r="C55" s="6">
        <v>700000000</v>
      </c>
    </row>
    <row r="56" spans="1:3" x14ac:dyDescent="0.3">
      <c r="A56" s="17">
        <v>8</v>
      </c>
      <c r="B56" s="20" t="s">
        <v>26</v>
      </c>
      <c r="C56" s="19"/>
    </row>
    <row r="57" spans="1:3" x14ac:dyDescent="0.3">
      <c r="A57" s="4" t="s">
        <v>14</v>
      </c>
      <c r="B57" s="16" t="s">
        <v>10</v>
      </c>
      <c r="C57" s="9">
        <f>+C58</f>
        <v>18700000000</v>
      </c>
    </row>
    <row r="58" spans="1:3" x14ac:dyDescent="0.3">
      <c r="A58" s="4"/>
      <c r="B58" s="14" t="s">
        <v>11</v>
      </c>
      <c r="C58" s="6">
        <v>18700000000</v>
      </c>
    </row>
    <row r="59" spans="1:3" x14ac:dyDescent="0.3">
      <c r="A59" s="4"/>
      <c r="B59" s="14" t="s">
        <v>8</v>
      </c>
      <c r="C59" s="6">
        <f>+C58-C60</f>
        <v>17154000000</v>
      </c>
    </row>
    <row r="60" spans="1:3" x14ac:dyDescent="0.3">
      <c r="A60" s="4"/>
      <c r="B60" s="14" t="s">
        <v>9</v>
      </c>
      <c r="C60" s="6">
        <v>1546000000</v>
      </c>
    </row>
  </sheetData>
  <mergeCells count="5">
    <mergeCell ref="A1:C1"/>
    <mergeCell ref="A2:C2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 THU DV 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phương</dc:creator>
  <cp:lastModifiedBy>Ho�ng Ti?n Li�m</cp:lastModifiedBy>
  <dcterms:created xsi:type="dcterms:W3CDTF">2025-07-31T03:23:18Z</dcterms:created>
  <dcterms:modified xsi:type="dcterms:W3CDTF">2026-01-09T08:26:10Z</dcterms:modified>
</cp:coreProperties>
</file>